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Лист1!$A$1:$F$106</definedName>
  </definedNames>
  <calcPr calcId="125725" iterate="1"/>
</workbook>
</file>

<file path=xl/calcChain.xml><?xml version="1.0" encoding="utf-8"?>
<calcChain xmlns="http://schemas.openxmlformats.org/spreadsheetml/2006/main">
  <c r="D99" i="1"/>
  <c r="E99"/>
  <c r="D100"/>
  <c r="E100"/>
  <c r="D101"/>
  <c r="E101"/>
  <c r="D102"/>
  <c r="E102"/>
  <c r="D103"/>
  <c r="E103"/>
  <c r="D104"/>
  <c r="E104"/>
  <c r="D105"/>
  <c r="E105"/>
  <c r="C80" l="1"/>
  <c r="C79" s="1"/>
  <c r="D97"/>
  <c r="D96" s="1"/>
  <c r="D95" s="1"/>
  <c r="D94" s="1"/>
  <c r="D93" s="1"/>
  <c r="D92" s="1"/>
  <c r="D91" s="1"/>
  <c r="D90" s="1"/>
  <c r="D89" s="1"/>
  <c r="D88" s="1"/>
  <c r="D87" s="1"/>
  <c r="D86" s="1"/>
  <c r="D85" s="1"/>
  <c r="D84" s="1"/>
  <c r="D83" s="1"/>
  <c r="D82" s="1"/>
  <c r="D81" s="1"/>
  <c r="D80" s="1"/>
  <c r="D79" s="1"/>
  <c r="D98"/>
  <c r="E98"/>
  <c r="E97" s="1"/>
  <c r="E96" s="1"/>
  <c r="E95" s="1"/>
  <c r="E94" s="1"/>
  <c r="E93" s="1"/>
  <c r="E92" s="1"/>
  <c r="E91" s="1"/>
  <c r="E90" s="1"/>
  <c r="E89" s="1"/>
  <c r="E88" s="1"/>
  <c r="E87" s="1"/>
  <c r="E86" s="1"/>
  <c r="E85" s="1"/>
  <c r="E84" s="1"/>
  <c r="E83" s="1"/>
  <c r="E82" s="1"/>
  <c r="E81" s="1"/>
  <c r="E80" s="1"/>
  <c r="E79" s="1"/>
  <c r="C52"/>
  <c r="D43"/>
  <c r="E43"/>
  <c r="C43"/>
  <c r="D19"/>
  <c r="E19"/>
  <c r="C19"/>
  <c r="D22"/>
  <c r="E22"/>
  <c r="C22"/>
  <c r="D26"/>
  <c r="E26"/>
  <c r="C26"/>
  <c r="D29"/>
  <c r="E29"/>
  <c r="C29"/>
  <c r="C59" l="1"/>
  <c r="C36" l="1"/>
  <c r="D52"/>
  <c r="E52"/>
  <c r="E46"/>
  <c r="D46"/>
  <c r="C46"/>
  <c r="D59"/>
  <c r="E59"/>
  <c r="E48"/>
  <c r="E36"/>
  <c r="E17"/>
  <c r="D48"/>
  <c r="D36"/>
  <c r="D17"/>
  <c r="C48"/>
  <c r="C17"/>
  <c r="C16" l="1"/>
  <c r="C32"/>
  <c r="E32"/>
  <c r="D32"/>
  <c r="D16" l="1"/>
  <c r="E16"/>
</calcChain>
</file>

<file path=xl/sharedStrings.xml><?xml version="1.0" encoding="utf-8"?>
<sst xmlns="http://schemas.openxmlformats.org/spreadsheetml/2006/main" count="170" uniqueCount="167">
  <si>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</si>
  <si>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</si>
  <si>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</si>
  <si>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</si>
  <si>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</si>
  <si>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</si>
  <si>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</si>
  <si>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</si>
  <si>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</si>
  <si>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</si>
  <si>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</si>
  <si>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</si>
  <si>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</si>
  <si>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</si>
  <si>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</si>
  <si>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</si>
  <si>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</si>
  <si>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</si>
  <si>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</si>
  <si>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</si>
  <si>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</si>
  <si>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</si>
  <si>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</si>
  <si>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</si>
  <si>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</si>
  <si>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</si>
  <si>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</si>
  <si>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</si>
  <si>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</si>
  <si>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</si>
  <si>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</si>
  <si>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</si>
  <si>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</si>
  <si>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</si>
  <si>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</si>
  <si>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</si>
  <si>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</si>
  <si>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</si>
  <si>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</si>
  <si>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</si>
  <si>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</si>
  <si>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</si>
  <si>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</si>
  <si>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</si>
  <si>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</si>
  <si>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</si>
  <si>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</si>
  <si>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</si>
  <si>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</si>
  <si>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</si>
  <si>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</si>
  <si>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</si>
  <si>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</si>
  <si>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</si>
  <si>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</si>
  <si>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</si>
  <si>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</si>
  <si>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</si>
  <si>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</si>
  <si>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</si>
  <si>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</si>
  <si>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</si>
  <si>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</si>
  <si>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</si>
  <si>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</si>
  <si>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</si>
  <si>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</si>
  <si>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</si>
  <si>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</si>
  <si>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</si>
  <si>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</si>
  <si>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</si>
  <si>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</si>
  <si>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</si>
  <si>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</si>
  <si>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</si>
  <si>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</si>
  <si>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</si>
  <si>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</si>
  <si>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</si>
  <si>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</si>
  <si>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</si>
  <si>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</si>
  <si>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</si>
  <si>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</si>
  <si>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</si>
  <si>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</si>
  <si>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</si>
  <si>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</si>
  <si>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</si>
  <si>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</si>
  <si>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</si>
  <si>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</si>
  <si>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</si>
  <si>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</si>
  <si>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</si>
  <si>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</si>
  <si>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</si>
  <si>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</si>
  <si>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</si>
  <si>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</si>
  <si>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</si>
  <si>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</si>
  <si>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</si>
  <si>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</si>
  <si>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</si>
  <si>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</si>
  <si>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</si>
  <si>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</si>
  <si>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</si>
  <si>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</si>
  <si>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</si>
  <si>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</si>
  <si>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</si>
  <si>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</si>
  <si>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</si>
  <si>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</si>
  <si>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</si>
  <si>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</si>
  <si>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</si>
  <si>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</si>
  <si>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</si>
  <si>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</si>
  <si>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</si>
  <si>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</si>
  <si>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</si>
  <si>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</si>
  <si>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</si>
  <si>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</si>
  <si>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</si>
  <si>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</si>
  <si>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</si>
  <si>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</si>
  <si>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</si>
  <si>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от  ____. ____. 2025   № _______</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</si>
  <si>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</si>
  <si>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</si>
  <si>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</si>
  <si>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</si>
  <si>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</si>
  <si>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</si>
  <si>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</si>
  <si>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</si>
  <si>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</si>
  <si>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</si>
  <si>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</si>
  <si>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</si>
  <si>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</si>
  <si>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</si>
  <si>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</si>
  <si>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</si>
  <si>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</si>
  <si>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</si>
  <si>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</si>
  <si>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</si>
  <si>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</si>
  <si>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</si>
  <si>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</si>
  <si>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</si>
  <si>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</si>
  <si>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</si>
  <si>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</si>
  <si>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</si>
  <si>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</si>
  <si>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</si>
  <si>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</si>
  <si>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от 19.12.2024  № 203</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</si>
</sst>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5" fillId="0" borderId="0" xfId="0" applyFont="1" applyFill="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9"/>
  <sheetViews>
    <sheetView tabSelected="1" view="pageBreakPreview" topLeftCell="A97" zoomScale="110" zoomScaleNormal="90" zoomScaleSheetLayoutView="110" workbookViewId="0">
      <selection activeCell="I19" sqref="I19"/>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16384" width="9.140625" style="8"/>
  </cols>
  <sheetData>
    <row r="1" spans="1:5" ht="18.75">
      <c r="B1" s="35" t="s">
        <v>94</v>
      </c>
      <c r="C1" s="35"/>
      <c r="D1" s="35"/>
      <c r="E1" s="35"/>
    </row>
    <row r="2" spans="1:5" ht="18.75">
      <c r="B2" s="36" t="s">
        <v>0</v>
      </c>
      <c r="C2" s="36"/>
      <c r="D2" s="36"/>
      <c r="E2" s="36"/>
    </row>
    <row r="3" spans="1:5" ht="18.75">
      <c r="B3" s="36" t="s">
        <v>134</v>
      </c>
      <c r="C3" s="36"/>
      <c r="D3" s="36"/>
      <c r="E3" s="36"/>
    </row>
    <row r="5" spans="1:5" ht="18.75">
      <c r="B5" s="35" t="s">
        <v>135</v>
      </c>
      <c r="C5" s="35"/>
      <c r="D5" s="35"/>
      <c r="E5" s="35"/>
    </row>
    <row r="6" spans="1:5" ht="18.75">
      <c r="B6" s="36" t="s">
        <v>0</v>
      </c>
      <c r="C6" s="36"/>
      <c r="D6" s="36"/>
      <c r="E6" s="36"/>
    </row>
    <row r="7" spans="1:5" ht="18.75">
      <c r="B7" s="36" t="s">
        <v>166</v>
      </c>
      <c r="C7" s="36"/>
      <c r="D7" s="36"/>
      <c r="E7" s="36"/>
    </row>
    <row r="10" spans="1:5" s="10" customFormat="1" ht="18.75">
      <c r="A10" s="38" t="s">
        <v>52</v>
      </c>
      <c r="B10" s="38"/>
      <c r="C10" s="38"/>
      <c r="D10" s="38"/>
      <c r="E10" s="38"/>
    </row>
    <row r="11" spans="1:5" s="10" customFormat="1" ht="18.75">
      <c r="A11" s="38" t="s">
        <v>118</v>
      </c>
      <c r="B11" s="38"/>
      <c r="C11" s="38"/>
      <c r="D11" s="38"/>
      <c r="E11" s="38"/>
    </row>
    <row r="12" spans="1:5" s="10" customFormat="1" ht="24.75" customHeight="1">
      <c r="A12" s="7"/>
      <c r="B12" s="13"/>
      <c r="C12" s="11"/>
      <c r="D12" s="12"/>
      <c r="E12" s="12" t="s">
        <v>46</v>
      </c>
    </row>
    <row r="13" spans="1:5" ht="18" customHeight="1">
      <c r="A13" s="37" t="s">
        <v>1</v>
      </c>
      <c r="B13" s="37" t="s">
        <v>2</v>
      </c>
      <c r="C13" s="37" t="s">
        <v>51</v>
      </c>
      <c r="D13" s="37"/>
      <c r="E13" s="37"/>
    </row>
    <row r="14" spans="1:5" ht="17.25" customHeight="1">
      <c r="A14" s="37"/>
      <c r="B14" s="37"/>
      <c r="C14" s="34" t="s">
        <v>97</v>
      </c>
      <c r="D14" s="34" t="s">
        <v>117</v>
      </c>
      <c r="E14" s="34" t="s">
        <v>119</v>
      </c>
    </row>
    <row r="15" spans="1:5" s="22" customFormat="1" ht="11.25" customHeight="1">
      <c r="A15" s="20">
        <v>1</v>
      </c>
      <c r="B15" s="21">
        <v>2</v>
      </c>
      <c r="C15" s="16">
        <v>3</v>
      </c>
      <c r="D15" s="16">
        <v>4</v>
      </c>
      <c r="E15" s="16">
        <v>5</v>
      </c>
    </row>
    <row r="16" spans="1:5" ht="26.25" customHeight="1">
      <c r="A16" s="15" t="s">
        <v>3</v>
      </c>
      <c r="B16" s="6" t="s">
        <v>4</v>
      </c>
      <c r="C16" s="5">
        <f>C17+C19+C22+C26+C29+C32+C46+C48+C52+C59+C79</f>
        <v>6500011.2000000002</v>
      </c>
      <c r="D16" s="5">
        <f>D17+D19+D22+D26+D29+D32+D46+D48+D52+D59</f>
        <v>6901056</v>
      </c>
      <c r="E16" s="5">
        <f>E17+E19+E22+E26+E29+E32+E46+E48+E52+E59</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930275</v>
      </c>
      <c r="D22" s="5">
        <f t="shared" ref="D22:E22" si="1">SUM(D23:D25)</f>
        <v>902331</v>
      </c>
      <c r="E22" s="5">
        <f t="shared" si="1"/>
        <v>921467</v>
      </c>
    </row>
    <row r="23" spans="1:5" ht="24" customHeight="1">
      <c r="A23" s="14" t="s">
        <v>92</v>
      </c>
      <c r="B23" s="2" t="s">
        <v>115</v>
      </c>
      <c r="C23" s="3">
        <v>687835</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32">
        <v>131907</v>
      </c>
      <c r="E25" s="32">
        <v>137256</v>
      </c>
    </row>
    <row r="26" spans="1:5" ht="24" customHeight="1">
      <c r="A26" s="15" t="s">
        <v>11</v>
      </c>
      <c r="B26" s="6" t="s">
        <v>99</v>
      </c>
      <c r="C26" s="5">
        <f>SUM(C27:C28)</f>
        <v>722911</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470944</v>
      </c>
      <c r="D28" s="3">
        <v>480126</v>
      </c>
      <c r="E28" s="3">
        <v>490160</v>
      </c>
    </row>
    <row r="29" spans="1:5" ht="24.75" customHeight="1">
      <c r="A29" s="15" t="s">
        <v>14</v>
      </c>
      <c r="B29" s="6" t="s">
        <v>102</v>
      </c>
      <c r="C29" s="5">
        <f>SUM(C30:C31)</f>
        <v>213364</v>
      </c>
      <c r="D29" s="5">
        <f t="shared" ref="D29:E29" si="3">SUM(D30:D31)</f>
        <v>213364</v>
      </c>
      <c r="E29" s="5">
        <f t="shared" si="3"/>
        <v>213364</v>
      </c>
    </row>
    <row r="30" spans="1:5" ht="34.5" customHeight="1">
      <c r="A30" s="14" t="s">
        <v>15</v>
      </c>
      <c r="B30" s="2" t="s">
        <v>38</v>
      </c>
      <c r="C30" s="3">
        <v>213334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C33+C34+C35+C36+C39+C40+C41+C42+C43</f>
        <v>659160</v>
      </c>
      <c r="D32" s="5">
        <f>D33+D34+D35+D36+D39+D40+D41+D42+D43</f>
        <v>635127</v>
      </c>
      <c r="E32" s="5">
        <f>E33+E34+E35+E36+E39+E40+E41+E42+E43</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203147</v>
      </c>
      <c r="D36" s="3">
        <f>D37+D38</f>
        <v>179340</v>
      </c>
      <c r="E36" s="3">
        <f>E37+E38</f>
        <v>180305</v>
      </c>
    </row>
    <row r="37" spans="1:5" ht="17.25" customHeight="1">
      <c r="A37" s="14"/>
      <c r="B37" s="23" t="s">
        <v>73</v>
      </c>
      <c r="C37" s="17">
        <v>153368</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ht="46.5" customHeight="1">
      <c r="A42" s="14" t="s">
        <v>120</v>
      </c>
      <c r="B42" s="2" t="s">
        <v>121</v>
      </c>
      <c r="C42" s="3">
        <v>519</v>
      </c>
      <c r="D42" s="3">
        <v>519</v>
      </c>
      <c r="E42" s="3">
        <v>519</v>
      </c>
    </row>
    <row r="43" spans="1:5" ht="73.5" customHeight="1">
      <c r="A43" s="14" t="s">
        <v>90</v>
      </c>
      <c r="B43" s="2" t="s">
        <v>91</v>
      </c>
      <c r="C43" s="3">
        <f>SUM(C45)</f>
        <v>31405</v>
      </c>
      <c r="D43" s="3">
        <f t="shared" ref="D43:E43" si="4">SUM(D45)</f>
        <v>31613</v>
      </c>
      <c r="E43" s="3">
        <f t="shared" si="4"/>
        <v>32870</v>
      </c>
    </row>
    <row r="44" spans="1:5" ht="29.25" hidden="1" customHeight="1">
      <c r="A44" s="24"/>
      <c r="B44" s="23" t="s">
        <v>88</v>
      </c>
      <c r="C44" s="17" t="s">
        <v>72</v>
      </c>
      <c r="D44" s="17" t="s">
        <v>72</v>
      </c>
      <c r="E44" s="17" t="s">
        <v>72</v>
      </c>
    </row>
    <row r="45" spans="1:5" ht="30" customHeight="1">
      <c r="A45" s="24"/>
      <c r="B45" s="23" t="s">
        <v>89</v>
      </c>
      <c r="C45" s="17">
        <v>31405</v>
      </c>
      <c r="D45" s="17">
        <v>31613</v>
      </c>
      <c r="E45" s="17">
        <v>32870</v>
      </c>
    </row>
    <row r="46" spans="1:5" ht="19.5" customHeight="1">
      <c r="A46" s="15" t="s">
        <v>22</v>
      </c>
      <c r="B46" s="6" t="s">
        <v>105</v>
      </c>
      <c r="C46" s="5">
        <f>C47</f>
        <v>8879</v>
      </c>
      <c r="D46" s="5">
        <f>D47</f>
        <v>8879</v>
      </c>
      <c r="E46" s="5">
        <f>E47</f>
        <v>8879</v>
      </c>
    </row>
    <row r="47" spans="1:5" ht="21" customHeight="1">
      <c r="A47" s="14" t="s">
        <v>23</v>
      </c>
      <c r="B47" s="2" t="s">
        <v>42</v>
      </c>
      <c r="C47" s="3">
        <v>8879</v>
      </c>
      <c r="D47" s="3">
        <v>8879</v>
      </c>
      <c r="E47" s="3">
        <v>8879</v>
      </c>
    </row>
    <row r="48" spans="1:5" ht="31.5" customHeight="1">
      <c r="A48" s="15" t="s">
        <v>24</v>
      </c>
      <c r="B48" s="6" t="s">
        <v>106</v>
      </c>
      <c r="C48" s="5">
        <f>C49+C50+C51</f>
        <v>19049</v>
      </c>
      <c r="D48" s="5">
        <f>D49+D50+D51</f>
        <v>17702</v>
      </c>
      <c r="E48" s="5">
        <f>E49+E50+E51</f>
        <v>17719</v>
      </c>
    </row>
    <row r="49" spans="1:5" ht="30">
      <c r="A49" s="14" t="s">
        <v>25</v>
      </c>
      <c r="B49" s="2" t="s">
        <v>107</v>
      </c>
      <c r="C49" s="3">
        <v>247</v>
      </c>
      <c r="D49" s="3">
        <v>247</v>
      </c>
      <c r="E49" s="3">
        <v>247</v>
      </c>
    </row>
    <row r="50" spans="1:5" ht="30">
      <c r="A50" s="14" t="s">
        <v>26</v>
      </c>
      <c r="B50" s="2" t="s">
        <v>108</v>
      </c>
      <c r="C50" s="3">
        <v>410</v>
      </c>
      <c r="D50" s="3">
        <v>426</v>
      </c>
      <c r="E50" s="3">
        <v>443</v>
      </c>
    </row>
    <row r="51" spans="1:5" ht="24" customHeight="1">
      <c r="A51" s="14" t="s">
        <v>27</v>
      </c>
      <c r="B51" s="2" t="s">
        <v>109</v>
      </c>
      <c r="C51" s="3">
        <v>18392</v>
      </c>
      <c r="D51" s="3">
        <v>17029</v>
      </c>
      <c r="E51" s="3">
        <v>17029</v>
      </c>
    </row>
    <row r="52" spans="1:5" ht="21.75" customHeight="1">
      <c r="A52" s="15" t="s">
        <v>28</v>
      </c>
      <c r="B52" s="6" t="s">
        <v>110</v>
      </c>
      <c r="C52" s="5">
        <f>SUM(C53:C58)</f>
        <v>215942</v>
      </c>
      <c r="D52" s="5">
        <f>SUM(D53:D58)</f>
        <v>185224</v>
      </c>
      <c r="E52" s="5">
        <f>SUM(E53:E58)</f>
        <v>175685</v>
      </c>
    </row>
    <row r="53" spans="1:5" ht="21.75" customHeight="1">
      <c r="A53" s="14" t="s">
        <v>29</v>
      </c>
      <c r="B53" s="2" t="s">
        <v>43</v>
      </c>
      <c r="C53" s="3">
        <v>16615</v>
      </c>
      <c r="D53" s="3">
        <v>13759</v>
      </c>
      <c r="E53" s="3">
        <v>13910</v>
      </c>
    </row>
    <row r="54" spans="1:5" ht="31.5" customHeight="1">
      <c r="A54" s="14" t="s">
        <v>30</v>
      </c>
      <c r="B54" s="2" t="s">
        <v>44</v>
      </c>
      <c r="C54" s="3">
        <v>30560</v>
      </c>
      <c r="D54" s="3">
        <v>21691</v>
      </c>
      <c r="E54" s="3">
        <v>21691</v>
      </c>
    </row>
    <row r="55" spans="1:5" ht="31.5" customHeight="1">
      <c r="A55" s="14" t="s">
        <v>31</v>
      </c>
      <c r="B55" s="2" t="s">
        <v>45</v>
      </c>
      <c r="C55" s="3">
        <v>64617</v>
      </c>
      <c r="D55" s="3">
        <v>64617</v>
      </c>
      <c r="E55" s="3">
        <v>64617</v>
      </c>
    </row>
    <row r="56" spans="1:5" ht="62.25" customHeight="1">
      <c r="A56" s="14" t="s">
        <v>111</v>
      </c>
      <c r="B56" s="2" t="s">
        <v>53</v>
      </c>
      <c r="C56" s="3">
        <v>3164</v>
      </c>
      <c r="D56" s="3">
        <v>3164</v>
      </c>
      <c r="E56" s="3">
        <v>3164</v>
      </c>
    </row>
    <row r="57" spans="1:5" ht="45">
      <c r="A57" s="14" t="s">
        <v>122</v>
      </c>
      <c r="B57" s="2" t="s">
        <v>123</v>
      </c>
      <c r="C57" s="3">
        <v>2120</v>
      </c>
      <c r="D57" s="3">
        <v>2120</v>
      </c>
      <c r="E57" s="3">
        <v>2120</v>
      </c>
    </row>
    <row r="58" spans="1:5" ht="33" customHeight="1">
      <c r="A58" s="14" t="s">
        <v>55</v>
      </c>
      <c r="B58" s="2" t="s">
        <v>133</v>
      </c>
      <c r="C58" s="3">
        <v>98866</v>
      </c>
      <c r="D58" s="3">
        <v>79873</v>
      </c>
      <c r="E58" s="3">
        <v>70183</v>
      </c>
    </row>
    <row r="59" spans="1:5" ht="20.25" customHeight="1">
      <c r="A59" s="15" t="s">
        <v>32</v>
      </c>
      <c r="B59" s="6" t="s">
        <v>112</v>
      </c>
      <c r="C59" s="5">
        <f>SUM(C60:C78)</f>
        <v>82083</v>
      </c>
      <c r="D59" s="5">
        <f>SUM(D60:D78)</f>
        <v>77077</v>
      </c>
      <c r="E59" s="5">
        <f>SUM(E60:E78)</f>
        <v>77122</v>
      </c>
    </row>
    <row r="60" spans="1:5" ht="44.25" customHeight="1">
      <c r="A60" s="14" t="s">
        <v>56</v>
      </c>
      <c r="B60" s="2" t="s">
        <v>80</v>
      </c>
      <c r="C60" s="3">
        <v>196</v>
      </c>
      <c r="D60" s="3">
        <v>198</v>
      </c>
      <c r="E60" s="3">
        <v>198</v>
      </c>
    </row>
    <row r="61" spans="1:5" ht="60">
      <c r="A61" s="14" t="s">
        <v>57</v>
      </c>
      <c r="B61" s="4" t="s">
        <v>81</v>
      </c>
      <c r="C61" s="3">
        <v>412</v>
      </c>
      <c r="D61" s="3">
        <v>411</v>
      </c>
      <c r="E61" s="3">
        <v>411</v>
      </c>
    </row>
    <row r="62" spans="1:5" ht="45">
      <c r="A62" s="14" t="s">
        <v>58</v>
      </c>
      <c r="B62" s="2" t="s">
        <v>82</v>
      </c>
      <c r="C62" s="3">
        <v>1117</v>
      </c>
      <c r="D62" s="3">
        <v>1117</v>
      </c>
      <c r="E62" s="3">
        <v>1117</v>
      </c>
    </row>
    <row r="63" spans="1:5" ht="50.25" customHeight="1">
      <c r="A63" s="14" t="s">
        <v>59</v>
      </c>
      <c r="B63" s="2" t="s">
        <v>124</v>
      </c>
      <c r="C63" s="3">
        <v>219</v>
      </c>
      <c r="D63" s="3">
        <v>219</v>
      </c>
      <c r="E63" s="3">
        <v>219</v>
      </c>
    </row>
    <row r="64" spans="1:5" ht="45">
      <c r="A64" s="14" t="s">
        <v>113</v>
      </c>
      <c r="B64" s="2" t="s">
        <v>93</v>
      </c>
      <c r="C64" s="3">
        <v>24</v>
      </c>
      <c r="D64" s="3">
        <v>24</v>
      </c>
      <c r="E64" s="3">
        <v>24</v>
      </c>
    </row>
    <row r="65" spans="1:5" ht="46.5" customHeight="1">
      <c r="A65" s="14" t="s">
        <v>76</v>
      </c>
      <c r="B65" s="2" t="s">
        <v>77</v>
      </c>
      <c r="C65" s="3">
        <v>3</v>
      </c>
      <c r="D65" s="3">
        <v>3</v>
      </c>
      <c r="E65" s="3">
        <v>3</v>
      </c>
    </row>
    <row r="66" spans="1:5" ht="48" customHeight="1">
      <c r="A66" s="14" t="s">
        <v>60</v>
      </c>
      <c r="B66" s="2" t="s">
        <v>83</v>
      </c>
      <c r="C66" s="3">
        <v>169</v>
      </c>
      <c r="D66" s="3">
        <v>169</v>
      </c>
      <c r="E66" s="3">
        <v>169</v>
      </c>
    </row>
    <row r="67" spans="1:5" ht="46.5" customHeight="1">
      <c r="A67" s="14" t="s">
        <v>70</v>
      </c>
      <c r="B67" s="2" t="s">
        <v>84</v>
      </c>
      <c r="C67" s="3">
        <v>3081</v>
      </c>
      <c r="D67" s="3">
        <v>3081</v>
      </c>
      <c r="E67" s="3">
        <v>3081</v>
      </c>
    </row>
    <row r="68" spans="1:5" ht="63" customHeight="1">
      <c r="A68" s="14" t="s">
        <v>71</v>
      </c>
      <c r="B68" s="2" t="s">
        <v>125</v>
      </c>
      <c r="C68" s="3">
        <v>159</v>
      </c>
      <c r="D68" s="3">
        <v>159</v>
      </c>
      <c r="E68" s="3">
        <v>159</v>
      </c>
    </row>
    <row r="69" spans="1:5" ht="45">
      <c r="A69" s="14" t="s">
        <v>63</v>
      </c>
      <c r="B69" s="2" t="s">
        <v>85</v>
      </c>
      <c r="C69" s="3">
        <v>138</v>
      </c>
      <c r="D69" s="3">
        <v>138</v>
      </c>
      <c r="E69" s="3">
        <v>138</v>
      </c>
    </row>
    <row r="70" spans="1:5" ht="45">
      <c r="A70" s="14" t="s">
        <v>64</v>
      </c>
      <c r="B70" s="2" t="s">
        <v>86</v>
      </c>
      <c r="C70" s="3">
        <v>2622</v>
      </c>
      <c r="D70" s="3">
        <v>2622</v>
      </c>
      <c r="E70" s="3">
        <v>2622</v>
      </c>
    </row>
    <row r="71" spans="1:5" ht="49.5" customHeight="1">
      <c r="A71" s="14" t="s">
        <v>61</v>
      </c>
      <c r="B71" s="2" t="s">
        <v>87</v>
      </c>
      <c r="C71" s="3">
        <v>13716</v>
      </c>
      <c r="D71" s="3">
        <v>8718</v>
      </c>
      <c r="E71" s="3">
        <v>8767</v>
      </c>
    </row>
    <row r="72" spans="1:5" ht="30" customHeight="1">
      <c r="A72" s="14" t="s">
        <v>65</v>
      </c>
      <c r="B72" s="2" t="s">
        <v>62</v>
      </c>
      <c r="C72" s="3">
        <v>41497</v>
      </c>
      <c r="D72" s="3">
        <v>41497</v>
      </c>
      <c r="E72" s="3">
        <v>41497</v>
      </c>
    </row>
    <row r="73" spans="1:5" ht="45.75" customHeight="1">
      <c r="A73" s="14" t="s">
        <v>130</v>
      </c>
      <c r="B73" s="2" t="s">
        <v>132</v>
      </c>
      <c r="C73" s="3">
        <v>1156</v>
      </c>
      <c r="D73" s="3">
        <v>1156</v>
      </c>
      <c r="E73" s="3">
        <v>1156</v>
      </c>
    </row>
    <row r="74" spans="1:5" ht="48.75" customHeight="1">
      <c r="A74" s="14" t="s">
        <v>131</v>
      </c>
      <c r="B74" s="2" t="s">
        <v>129</v>
      </c>
      <c r="C74" s="3">
        <v>15745</v>
      </c>
      <c r="D74" s="3">
        <v>15745</v>
      </c>
      <c r="E74" s="3">
        <v>15745</v>
      </c>
    </row>
    <row r="75" spans="1:5" ht="59.25" customHeight="1">
      <c r="A75" s="14" t="s">
        <v>66</v>
      </c>
      <c r="B75" s="2" t="s">
        <v>67</v>
      </c>
      <c r="C75" s="3">
        <v>76</v>
      </c>
      <c r="D75" s="3">
        <v>76</v>
      </c>
      <c r="E75" s="3">
        <v>76</v>
      </c>
    </row>
    <row r="76" spans="1:5" ht="48.75" customHeight="1">
      <c r="A76" s="14" t="s">
        <v>78</v>
      </c>
      <c r="B76" s="2" t="s">
        <v>79</v>
      </c>
      <c r="C76" s="3">
        <v>17</v>
      </c>
      <c r="D76" s="3">
        <v>8</v>
      </c>
      <c r="E76" s="3">
        <v>4</v>
      </c>
    </row>
    <row r="77" spans="1:5" ht="104.25" customHeight="1">
      <c r="A77" s="14" t="s">
        <v>114</v>
      </c>
      <c r="B77" s="2" t="s">
        <v>126</v>
      </c>
      <c r="C77" s="3">
        <v>431</v>
      </c>
      <c r="D77" s="3">
        <v>431</v>
      </c>
      <c r="E77" s="3">
        <v>431</v>
      </c>
    </row>
    <row r="78" spans="1:5" ht="30">
      <c r="A78" s="14" t="s">
        <v>68</v>
      </c>
      <c r="B78" s="2" t="s">
        <v>69</v>
      </c>
      <c r="C78" s="3">
        <v>1305</v>
      </c>
      <c r="D78" s="3">
        <v>1305</v>
      </c>
      <c r="E78" s="3">
        <v>1305</v>
      </c>
    </row>
    <row r="79" spans="1:5" ht="22.5" customHeight="1">
      <c r="A79" s="29" t="s">
        <v>136</v>
      </c>
      <c r="B79" s="6" t="s">
        <v>137</v>
      </c>
      <c r="C79" s="5">
        <f>C80</f>
        <v>17037.200000000004</v>
      </c>
      <c r="D79" s="5">
        <f t="shared" ref="D79:E79" si="5">D80</f>
        <v>0</v>
      </c>
      <c r="E79" s="5">
        <f t="shared" si="5"/>
        <v>0</v>
      </c>
    </row>
    <row r="80" spans="1:5" ht="19.5" customHeight="1">
      <c r="A80" s="1" t="s">
        <v>138</v>
      </c>
      <c r="B80" s="2" t="s">
        <v>139</v>
      </c>
      <c r="C80" s="3">
        <f>SUM(C81:C105)</f>
        <v>17037.200000000004</v>
      </c>
      <c r="D80" s="3">
        <f t="shared" ref="D80:E80" si="6">SUM(D81:D108)</f>
        <v>0</v>
      </c>
      <c r="E80" s="3">
        <f t="shared" si="6"/>
        <v>0</v>
      </c>
    </row>
    <row r="81" spans="1:5" ht="45">
      <c r="A81" s="1"/>
      <c r="B81" s="30" t="s">
        <v>147</v>
      </c>
      <c r="C81" s="3">
        <v>444.9</v>
      </c>
      <c r="D81" s="3">
        <f t="shared" ref="D81:E81" si="7">SUM(D82:D109)</f>
        <v>0</v>
      </c>
      <c r="E81" s="3">
        <f t="shared" si="7"/>
        <v>0</v>
      </c>
    </row>
    <row r="82" spans="1:5" ht="45">
      <c r="A82" s="1"/>
      <c r="B82" s="30" t="s">
        <v>148</v>
      </c>
      <c r="C82" s="3">
        <v>862.6</v>
      </c>
      <c r="D82" s="3">
        <f t="shared" ref="D82:E82" si="8">SUM(D83:D110)</f>
        <v>0</v>
      </c>
      <c r="E82" s="3">
        <f t="shared" si="8"/>
        <v>0</v>
      </c>
    </row>
    <row r="83" spans="1:5" ht="45">
      <c r="A83" s="1"/>
      <c r="B83" s="30" t="s">
        <v>149</v>
      </c>
      <c r="C83" s="3">
        <v>1366.8</v>
      </c>
      <c r="D83" s="3">
        <f t="shared" ref="D83:E83" si="9">SUM(D84:D111)</f>
        <v>0</v>
      </c>
      <c r="E83" s="3">
        <f t="shared" si="9"/>
        <v>0</v>
      </c>
    </row>
    <row r="84" spans="1:5" ht="45">
      <c r="A84" s="1"/>
      <c r="B84" s="30" t="s">
        <v>150</v>
      </c>
      <c r="C84" s="3">
        <v>1573</v>
      </c>
      <c r="D84" s="3">
        <f t="shared" ref="D84:E84" si="10">SUM(D85:D112)</f>
        <v>0</v>
      </c>
      <c r="E84" s="3">
        <f t="shared" si="10"/>
        <v>0</v>
      </c>
    </row>
    <row r="85" spans="1:5" ht="45">
      <c r="A85" s="1"/>
      <c r="B85" s="30" t="s">
        <v>151</v>
      </c>
      <c r="C85" s="3">
        <v>257.3</v>
      </c>
      <c r="D85" s="3">
        <f t="shared" ref="D85:E85" si="11">SUM(D86:D113)</f>
        <v>0</v>
      </c>
      <c r="E85" s="3">
        <f t="shared" si="11"/>
        <v>0</v>
      </c>
    </row>
    <row r="86" spans="1:5" ht="30" customHeight="1">
      <c r="A86" s="1"/>
      <c r="B86" s="30" t="s">
        <v>152</v>
      </c>
      <c r="C86" s="3">
        <v>414.6</v>
      </c>
      <c r="D86" s="3">
        <f t="shared" ref="D86:E86" si="12">SUM(D87:D114)</f>
        <v>0</v>
      </c>
      <c r="E86" s="3">
        <f t="shared" si="12"/>
        <v>0</v>
      </c>
    </row>
    <row r="87" spans="1:5" ht="30.75" customHeight="1">
      <c r="A87" s="1"/>
      <c r="B87" s="30" t="s">
        <v>153</v>
      </c>
      <c r="C87" s="3">
        <v>867.6</v>
      </c>
      <c r="D87" s="3">
        <f t="shared" ref="D87:E87" si="13">SUM(D88:D115)</f>
        <v>0</v>
      </c>
      <c r="E87" s="3">
        <f t="shared" si="13"/>
        <v>0</v>
      </c>
    </row>
    <row r="88" spans="1:5" ht="45">
      <c r="A88" s="1"/>
      <c r="B88" s="30" t="s">
        <v>154</v>
      </c>
      <c r="C88" s="3">
        <v>766.1</v>
      </c>
      <c r="D88" s="3">
        <f t="shared" ref="D88:E88" si="14">SUM(D89:D116)</f>
        <v>0</v>
      </c>
      <c r="E88" s="3">
        <f t="shared" si="14"/>
        <v>0</v>
      </c>
    </row>
    <row r="89" spans="1:5" ht="45">
      <c r="A89" s="1"/>
      <c r="B89" s="30" t="s">
        <v>155</v>
      </c>
      <c r="C89" s="3">
        <v>1091.0999999999999</v>
      </c>
      <c r="D89" s="3">
        <f t="shared" ref="D89:E89" si="15">SUM(D90:D117)</f>
        <v>0</v>
      </c>
      <c r="E89" s="3">
        <f t="shared" si="15"/>
        <v>0</v>
      </c>
    </row>
    <row r="90" spans="1:5" ht="33" customHeight="1">
      <c r="A90" s="1"/>
      <c r="B90" s="30" t="s">
        <v>156</v>
      </c>
      <c r="C90" s="3">
        <v>412.9</v>
      </c>
      <c r="D90" s="3">
        <f t="shared" ref="D90:E90" si="16">SUM(D91:D118)</f>
        <v>0</v>
      </c>
      <c r="E90" s="3">
        <f t="shared" si="16"/>
        <v>0</v>
      </c>
    </row>
    <row r="91" spans="1:5" ht="45">
      <c r="A91" s="1"/>
      <c r="B91" s="30" t="s">
        <v>157</v>
      </c>
      <c r="C91" s="3">
        <v>1030.8</v>
      </c>
      <c r="D91" s="3">
        <f t="shared" ref="D91:E91" si="17">SUM(D92:D119)</f>
        <v>0</v>
      </c>
      <c r="E91" s="3">
        <f t="shared" si="17"/>
        <v>0</v>
      </c>
    </row>
    <row r="92" spans="1:5" ht="30">
      <c r="A92" s="1"/>
      <c r="B92" s="30" t="s">
        <v>158</v>
      </c>
      <c r="C92" s="3">
        <v>1378.2</v>
      </c>
      <c r="D92" s="3">
        <f t="shared" ref="D92:E92" si="18">SUM(D93:D120)</f>
        <v>0</v>
      </c>
      <c r="E92" s="3">
        <f t="shared" si="18"/>
        <v>0</v>
      </c>
    </row>
    <row r="93" spans="1:5" ht="32.25" customHeight="1">
      <c r="A93" s="1"/>
      <c r="B93" s="30" t="s">
        <v>159</v>
      </c>
      <c r="C93" s="3">
        <v>817</v>
      </c>
      <c r="D93" s="3">
        <f t="shared" ref="D93:E93" si="19">SUM(D94:D121)</f>
        <v>0</v>
      </c>
      <c r="E93" s="3">
        <f t="shared" si="19"/>
        <v>0</v>
      </c>
    </row>
    <row r="94" spans="1:5" ht="60">
      <c r="A94" s="1"/>
      <c r="B94" s="30" t="s">
        <v>160</v>
      </c>
      <c r="C94" s="3">
        <v>727.6</v>
      </c>
      <c r="D94" s="3">
        <f t="shared" ref="D94:E94" si="20">SUM(D95:D122)</f>
        <v>0</v>
      </c>
      <c r="E94" s="3">
        <f t="shared" si="20"/>
        <v>0</v>
      </c>
    </row>
    <row r="95" spans="1:5" ht="31.5" customHeight="1">
      <c r="A95" s="1"/>
      <c r="B95" s="30" t="s">
        <v>161</v>
      </c>
      <c r="C95" s="3">
        <v>637.29999999999995</v>
      </c>
      <c r="D95" s="3">
        <f t="shared" ref="D95:E95" si="21">SUM(D96:D123)</f>
        <v>0</v>
      </c>
      <c r="E95" s="3">
        <f t="shared" si="21"/>
        <v>0</v>
      </c>
    </row>
    <row r="96" spans="1:5" ht="60">
      <c r="A96" s="1"/>
      <c r="B96" s="30" t="s">
        <v>163</v>
      </c>
      <c r="C96" s="3">
        <v>192</v>
      </c>
      <c r="D96" s="3">
        <f t="shared" ref="D96:E96" si="22">SUM(D97:D124)</f>
        <v>0</v>
      </c>
      <c r="E96" s="3">
        <f t="shared" si="22"/>
        <v>0</v>
      </c>
    </row>
    <row r="97" spans="1:6" ht="45">
      <c r="A97" s="1"/>
      <c r="B97" s="30" t="s">
        <v>162</v>
      </c>
      <c r="C97" s="3">
        <v>32.200000000000003</v>
      </c>
      <c r="D97" s="3">
        <f>SUM(D98:D125)</f>
        <v>0</v>
      </c>
      <c r="E97" s="3">
        <f>SUM(E98:E125)</f>
        <v>0</v>
      </c>
    </row>
    <row r="98" spans="1:6" ht="45">
      <c r="A98" s="1"/>
      <c r="B98" s="30" t="s">
        <v>164</v>
      </c>
      <c r="C98" s="3">
        <v>264</v>
      </c>
      <c r="D98" s="3">
        <f>SUM(D107:D126)</f>
        <v>0</v>
      </c>
      <c r="E98" s="3">
        <f>SUM(E107:E126)</f>
        <v>0</v>
      </c>
    </row>
    <row r="99" spans="1:6" ht="30">
      <c r="A99" s="1"/>
      <c r="B99" s="30" t="s">
        <v>165</v>
      </c>
      <c r="C99" s="3">
        <v>210.5</v>
      </c>
      <c r="D99" s="3">
        <f t="shared" ref="D99:E99" si="23">SUM(D108:D127)</f>
        <v>0</v>
      </c>
      <c r="E99" s="3">
        <f t="shared" si="23"/>
        <v>0</v>
      </c>
    </row>
    <row r="100" spans="1:6" ht="44.25" customHeight="1">
      <c r="A100" s="1"/>
      <c r="B100" s="30" t="s">
        <v>141</v>
      </c>
      <c r="C100" s="3">
        <v>242.2</v>
      </c>
      <c r="D100" s="3">
        <f t="shared" ref="D100:E100" si="24">SUM(D109:D128)</f>
        <v>0</v>
      </c>
      <c r="E100" s="3">
        <f t="shared" si="24"/>
        <v>0</v>
      </c>
    </row>
    <row r="101" spans="1:6" ht="29.25" customHeight="1">
      <c r="A101" s="1"/>
      <c r="B101" s="30" t="s">
        <v>142</v>
      </c>
      <c r="C101" s="3">
        <v>644.70000000000005</v>
      </c>
      <c r="D101" s="3">
        <f t="shared" ref="D101:E101" si="25">SUM(D110:D129)</f>
        <v>0</v>
      </c>
      <c r="E101" s="3">
        <f t="shared" si="25"/>
        <v>0</v>
      </c>
    </row>
    <row r="102" spans="1:6" ht="30">
      <c r="A102" s="1"/>
      <c r="B102" s="30" t="s">
        <v>143</v>
      </c>
      <c r="C102" s="3">
        <v>170</v>
      </c>
      <c r="D102" s="3">
        <f t="shared" ref="D102:E102" si="26">SUM(D111:D130)</f>
        <v>0</v>
      </c>
      <c r="E102" s="3">
        <f t="shared" si="26"/>
        <v>0</v>
      </c>
    </row>
    <row r="103" spans="1:6" ht="30">
      <c r="A103" s="1"/>
      <c r="B103" s="30" t="s">
        <v>144</v>
      </c>
      <c r="C103" s="3">
        <v>1632.6</v>
      </c>
      <c r="D103" s="3">
        <f t="shared" ref="D103:E103" si="27">SUM(D112:D131)</f>
        <v>0</v>
      </c>
      <c r="E103" s="3">
        <f t="shared" si="27"/>
        <v>0</v>
      </c>
    </row>
    <row r="104" spans="1:6" ht="29.25" customHeight="1">
      <c r="A104" s="1"/>
      <c r="B104" s="30" t="s">
        <v>145</v>
      </c>
      <c r="C104" s="3">
        <v>81.900000000000006</v>
      </c>
      <c r="D104" s="3">
        <f t="shared" ref="D104:E104" si="28">SUM(D113:D132)</f>
        <v>0</v>
      </c>
      <c r="E104" s="3">
        <f t="shared" si="28"/>
        <v>0</v>
      </c>
    </row>
    <row r="105" spans="1:6" ht="28.5" customHeight="1">
      <c r="A105" s="1"/>
      <c r="B105" s="30" t="s">
        <v>146</v>
      </c>
      <c r="C105" s="3">
        <v>919.3</v>
      </c>
      <c r="D105" s="3">
        <f t="shared" ref="D105:E105" si="29">SUM(D114:D133)</f>
        <v>0</v>
      </c>
      <c r="E105" s="3">
        <f t="shared" si="29"/>
        <v>0</v>
      </c>
    </row>
    <row r="106" spans="1:6" ht="18.75">
      <c r="A106" s="33"/>
      <c r="B106" s="39"/>
      <c r="C106" s="39"/>
      <c r="D106" s="39"/>
      <c r="E106" s="39"/>
      <c r="F106" s="31" t="s">
        <v>140</v>
      </c>
    </row>
    <row r="107" spans="1:6" ht="22.5" customHeight="1">
      <c r="A107" s="25"/>
      <c r="B107" s="26"/>
      <c r="C107" s="19"/>
      <c r="D107" s="19"/>
      <c r="E107" s="19"/>
    </row>
    <row r="108" spans="1:6" ht="22.5" customHeight="1">
      <c r="A108" s="25"/>
      <c r="B108" s="26"/>
      <c r="C108" s="19"/>
      <c r="D108" s="19"/>
      <c r="E108" s="19"/>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row r="118" spans="1:5">
      <c r="A118" s="27"/>
      <c r="B118" s="28"/>
      <c r="C118" s="18"/>
      <c r="D118" s="18"/>
      <c r="E118" s="18"/>
    </row>
    <row r="119" spans="1:5">
      <c r="A119" s="27"/>
      <c r="B119" s="28"/>
      <c r="C119" s="18"/>
      <c r="D119" s="18"/>
      <c r="E119"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2025-03-27T05:56:14Z</dcterms:modified>
</cp:coreProperties>
</file>